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2DO TRIMESTRE 2017\LEY DE DISCIPLINA FINANCIERA\"/>
    </mc:Choice>
  </mc:AlternateContent>
  <bookViews>
    <workbookView xWindow="4656" yWindow="0" windowWidth="20496" windowHeight="7872" firstSheet="1" activeTab="1"/>
  </bookViews>
  <sheets>
    <sheet name="Hoja1" sheetId="2" state="hidden" r:id="rId1"/>
    <sheet name="F4" sheetId="1" r:id="rId2"/>
  </sheets>
  <definedNames>
    <definedName name="_xlnm.Print_Area" localSheetId="1">'F4'!$A$1:$E$85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D66" i="1"/>
  <c r="E64" i="1"/>
  <c r="D64" i="1"/>
  <c r="C64" i="1"/>
  <c r="E62" i="1"/>
  <c r="E60" i="1" s="1"/>
  <c r="E68" i="1" s="1"/>
  <c r="E69" i="1" s="1"/>
  <c r="D62" i="1"/>
  <c r="C62" i="1"/>
  <c r="D60" i="1"/>
  <c r="C60" i="1"/>
  <c r="E59" i="1"/>
  <c r="D59" i="1"/>
  <c r="D68" i="1" s="1"/>
  <c r="D69" i="1" s="1"/>
  <c r="C59" i="1"/>
  <c r="C68" i="1" s="1"/>
  <c r="C69" i="1" s="1"/>
  <c r="E52" i="1"/>
  <c r="D52" i="1"/>
  <c r="E50" i="1"/>
  <c r="D50" i="1"/>
  <c r="C50" i="1"/>
  <c r="E48" i="1"/>
  <c r="E46" i="1" s="1"/>
  <c r="E54" i="1" s="1"/>
  <c r="E55" i="1" s="1"/>
  <c r="D48" i="1"/>
  <c r="C48" i="1"/>
  <c r="D46" i="1"/>
  <c r="C46" i="1"/>
  <c r="E45" i="1"/>
  <c r="D45" i="1"/>
  <c r="D54" i="1" s="1"/>
  <c r="D55" i="1" s="1"/>
  <c r="C45" i="1"/>
  <c r="C54" i="1" s="1"/>
  <c r="C55" i="1" s="1"/>
  <c r="E37" i="1"/>
  <c r="D37" i="1"/>
  <c r="C37" i="1"/>
  <c r="E34" i="1"/>
  <c r="E41" i="1" s="1"/>
  <c r="D34" i="1"/>
  <c r="D41" i="1" s="1"/>
  <c r="C34" i="1"/>
  <c r="C41" i="1" s="1"/>
  <c r="E26" i="1"/>
  <c r="D26" i="1"/>
  <c r="C26" i="1"/>
  <c r="E16" i="1"/>
  <c r="D16" i="1"/>
  <c r="E12" i="1"/>
  <c r="D12" i="1"/>
  <c r="C12" i="1"/>
  <c r="E7" i="1"/>
  <c r="E20" i="1" s="1"/>
  <c r="E21" i="1" s="1"/>
  <c r="E22" i="1" s="1"/>
  <c r="E30" i="1" s="1"/>
  <c r="D7" i="1"/>
  <c r="D20" i="1" s="1"/>
  <c r="D21" i="1" s="1"/>
  <c r="D22" i="1" s="1"/>
  <c r="D30" i="1" s="1"/>
  <c r="C7" i="1"/>
  <c r="C20" i="1" s="1"/>
  <c r="C21" i="1" l="1"/>
  <c r="C22" i="1" s="1"/>
  <c r="C30" i="1" s="1"/>
</calcChain>
</file>

<file path=xl/sharedStrings.xml><?xml version="1.0" encoding="utf-8"?>
<sst xmlns="http://schemas.openxmlformats.org/spreadsheetml/2006/main" count="64" uniqueCount="45">
  <si>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</si>
  <si>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</si>
  <si>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</si>
  <si>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</si>
  <si>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</si>
  <si>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</si>
  <si>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</si>
  <si>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</si>
  <si>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</si>
  <si>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</si>
  <si>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</si>
  <si>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</si>
  <si>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</si>
  <si>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</si>
  <si>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</si>
  <si>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</si>
  <si>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</si>
  <si>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</si>
  <si>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</si>
  <si>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</si>
  <si>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</si>
  <si>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</si>
  <si>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</si>
  <si>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</si>
  <si>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</si>
  <si>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</si>
  <si>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</si>
  <si>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</si>
  <si>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</si>
  <si>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</si>
  <si>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</si>
  <si>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</si>
  <si>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</si>
  <si>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</si>
  <si>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</si>
  <si>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</si>
  <si>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</si>
  <si>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</si>
  <si>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</si>
  <si>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</si>
  <si>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</si>
  <si>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</si>
  <si>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MUNICIPIO DE LEÓN (a)
Balance Presupuestario - LDF
Del 1 de enero al 30 de junio de 2017 (b)
(PESOS)</t>
  </si>
  <si>
    <t>PRESIDENTE MUNICIPAL 
LIC. HÉCTOR GERMÁN RENÉ LÓPEZ SANTILLANA</t>
  </si>
  <si>
    <t>TESORERO MUNICIPAL 
C.P. GILBERTO ENRÍQUEZ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</si>
</sst>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9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7" fillId="0" borderId="0" xfId="2" applyFont="1" applyBorder="1" applyAlignment="1" applyProtection="1">
      <alignment horizontal="center" vertical="center" wrapText="1"/>
      <protection locked="0"/>
    </xf>
    <xf numFmtId="0" fontId="2" fillId="0" borderId="7" xfId="0" applyFont="1" applyBorder="1"/>
    <xf numFmtId="0" fontId="7" fillId="0" borderId="0" xfId="2" applyFont="1" applyBorder="1" applyAlignment="1" applyProtection="1">
      <alignment horizontal="center" wrapText="1"/>
      <protection locked="0"/>
    </xf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1295401</xdr:colOff>
      <xdr:row>4</xdr:row>
      <xdr:rowOff>15240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36398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3" sqref="B13"/>
    </sheetView>
  </sheetViews>
  <sheetFormatPr baseColWidth="10" defaultColWidth="12" defaultRowHeight="10.199999999999999" x14ac:dyDescent="0.2"/>
  <cols>
    <col min="1" max="1" width="1" style="1" customWidth="1"/>
    <col min="2" max="2" width="86.77734375" style="1" customWidth="1"/>
    <col min="3" max="3" width="21" style="1" customWidth="1"/>
    <col min="4" max="4" width="22" style="1" customWidth="1"/>
    <col min="5" max="5" width="21.109375" style="1" customWidth="1"/>
    <col min="6" max="16384" width="12" style="1"/>
  </cols>
  <sheetData>
    <row r="1" spans="1:5" ht="12.75" customHeight="1" x14ac:dyDescent="0.2">
      <c r="A1" s="28" t="s">
        <v>42</v>
      </c>
      <c r="B1" s="29"/>
      <c r="C1" s="29"/>
      <c r="D1" s="29"/>
      <c r="E1" s="30"/>
    </row>
    <row r="2" spans="1:5" ht="12.75" customHeight="1" x14ac:dyDescent="0.2">
      <c r="A2" s="31"/>
      <c r="B2" s="32"/>
      <c r="C2" s="32"/>
      <c r="D2" s="32"/>
      <c r="E2" s="33"/>
    </row>
    <row r="3" spans="1:5" ht="12.75" customHeight="1" x14ac:dyDescent="0.2">
      <c r="A3" s="31"/>
      <c r="B3" s="32"/>
      <c r="C3" s="32"/>
      <c r="D3" s="32"/>
      <c r="E3" s="33"/>
    </row>
    <row r="4" spans="1:5" ht="12.75" customHeight="1" x14ac:dyDescent="0.2">
      <c r="A4" s="34"/>
      <c r="B4" s="35"/>
      <c r="C4" s="35"/>
      <c r="D4" s="35"/>
      <c r="E4" s="36"/>
    </row>
    <row r="5" spans="1:5" x14ac:dyDescent="0.2">
      <c r="A5" s="37" t="s">
        <v>0</v>
      </c>
      <c r="B5" s="38"/>
      <c r="C5" s="2" t="s">
        <v>1</v>
      </c>
      <c r="D5" s="2" t="s">
        <v>2</v>
      </c>
      <c r="E5" s="2" t="s">
        <v>3</v>
      </c>
    </row>
    <row r="6" spans="1:5" ht="5.0999999999999996" customHeight="1" x14ac:dyDescent="0.2">
      <c r="A6" s="3"/>
      <c r="B6" s="4"/>
      <c r="C6" s="5"/>
      <c r="D6" s="5"/>
      <c r="E6" s="5"/>
    </row>
    <row r="7" spans="1:5" x14ac:dyDescent="0.2">
      <c r="A7" s="6"/>
      <c r="B7" s="7" t="s">
        <v>4</v>
      </c>
      <c r="C7" s="8">
        <f>SUM(C8:C10)</f>
        <v>4571878487.5599995</v>
      </c>
      <c r="D7" s="8">
        <f t="shared" ref="D7:E7" si="0">SUM(D8:D10)</f>
        <v>2916833988.3800001</v>
      </c>
      <c r="E7" s="8">
        <f t="shared" si="0"/>
        <v>2916833988.3800001</v>
      </c>
    </row>
    <row r="8" spans="1:5" x14ac:dyDescent="0.2">
      <c r="A8" s="6"/>
      <c r="B8" s="9" t="s">
        <v>5</v>
      </c>
      <c r="C8" s="10">
        <v>3459282841.2299995</v>
      </c>
      <c r="D8" s="10">
        <v>2121241999.9000001</v>
      </c>
      <c r="E8" s="10">
        <v>2121241999.9000001</v>
      </c>
    </row>
    <row r="9" spans="1:5" x14ac:dyDescent="0.2">
      <c r="A9" s="6"/>
      <c r="B9" s="9" t="s">
        <v>6</v>
      </c>
      <c r="C9" s="10">
        <v>1046348739.66</v>
      </c>
      <c r="D9" s="10">
        <v>779284739.78999996</v>
      </c>
      <c r="E9" s="10">
        <v>779284739.78999996</v>
      </c>
    </row>
    <row r="10" spans="1:5" x14ac:dyDescent="0.2">
      <c r="A10" s="6"/>
      <c r="B10" s="9" t="s">
        <v>7</v>
      </c>
      <c r="C10" s="10">
        <v>66246906.670000002</v>
      </c>
      <c r="D10" s="10">
        <v>16307248.689999999</v>
      </c>
      <c r="E10" s="10">
        <v>16307248.689999999</v>
      </c>
    </row>
    <row r="11" spans="1:5" ht="5.0999999999999996" customHeight="1" x14ac:dyDescent="0.2">
      <c r="A11" s="6"/>
      <c r="B11" s="11"/>
      <c r="C11" s="10"/>
      <c r="D11" s="10"/>
      <c r="E11" s="10"/>
    </row>
    <row r="12" spans="1:5" ht="11.4" x14ac:dyDescent="0.2">
      <c r="A12" s="6"/>
      <c r="B12" s="7" t="s">
        <v>8</v>
      </c>
      <c r="C12" s="8">
        <f>SUM(C13:C14)</f>
        <v>4578287002.9800014</v>
      </c>
      <c r="D12" s="8">
        <f t="shared" ref="D12:E12" si="1">SUM(D13:D14)</f>
        <v>2043129884.8399982</v>
      </c>
      <c r="E12" s="8">
        <f t="shared" si="1"/>
        <v>1976159723.3899989</v>
      </c>
    </row>
    <row r="13" spans="1:5" x14ac:dyDescent="0.2">
      <c r="A13" s="6"/>
      <c r="B13" s="9" t="s">
        <v>9</v>
      </c>
      <c r="C13" s="10">
        <v>3935873451.9300013</v>
      </c>
      <c r="D13" s="10">
        <v>1636731516.9599981</v>
      </c>
      <c r="E13" s="10">
        <v>1579042960.289999</v>
      </c>
    </row>
    <row r="14" spans="1:5" x14ac:dyDescent="0.2">
      <c r="A14" s="6"/>
      <c r="B14" s="9" t="s">
        <v>10</v>
      </c>
      <c r="C14" s="10">
        <v>642413551.04999995</v>
      </c>
      <c r="D14" s="10">
        <v>406398367.88</v>
      </c>
      <c r="E14" s="10">
        <v>397116763.09999996</v>
      </c>
    </row>
    <row r="15" spans="1:5" ht="5.0999999999999996" customHeight="1" x14ac:dyDescent="0.2">
      <c r="A15" s="6"/>
      <c r="B15" s="11"/>
      <c r="C15" s="10"/>
      <c r="D15" s="10"/>
      <c r="E15" s="10"/>
    </row>
    <row r="16" spans="1:5" x14ac:dyDescent="0.2">
      <c r="A16" s="6"/>
      <c r="B16" s="7" t="s">
        <v>11</v>
      </c>
      <c r="C16" s="12"/>
      <c r="D16" s="8">
        <f>SUM(D17:D18)</f>
        <v>435345586.68000001</v>
      </c>
      <c r="E16" s="8">
        <f>SUM(E17:E18)</f>
        <v>435345586.68000001</v>
      </c>
    </row>
    <row r="17" spans="1:5" x14ac:dyDescent="0.2">
      <c r="A17" s="6"/>
      <c r="B17" s="9" t="s">
        <v>12</v>
      </c>
      <c r="C17" s="12"/>
      <c r="D17" s="10">
        <v>216674751.78</v>
      </c>
      <c r="E17" s="10">
        <v>216674751.78</v>
      </c>
    </row>
    <row r="18" spans="1:5" x14ac:dyDescent="0.2">
      <c r="A18" s="6"/>
      <c r="B18" s="9" t="s">
        <v>13</v>
      </c>
      <c r="C18" s="12"/>
      <c r="D18" s="10">
        <v>218670834.90000001</v>
      </c>
      <c r="E18" s="10">
        <v>218670834.90000001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-6408515.4200019836</v>
      </c>
      <c r="D20" s="8">
        <f>D7-D12+D16</f>
        <v>1309049690.2200019</v>
      </c>
      <c r="E20" s="8">
        <f>E7-E12+E16</f>
        <v>1376019851.6700013</v>
      </c>
    </row>
    <row r="21" spans="1:5" x14ac:dyDescent="0.2">
      <c r="A21" s="6"/>
      <c r="B21" s="7" t="s">
        <v>15</v>
      </c>
      <c r="C21" s="8">
        <f>C20-C41</f>
        <v>59838391.249998018</v>
      </c>
      <c r="D21" s="8">
        <f t="shared" ref="D21:E21" si="2">D20-D41</f>
        <v>1325356938.910002</v>
      </c>
      <c r="E21" s="8">
        <f t="shared" si="2"/>
        <v>1392327100.3600013</v>
      </c>
    </row>
    <row r="22" spans="1:5" x14ac:dyDescent="0.2">
      <c r="A22" s="6"/>
      <c r="B22" s="7" t="s">
        <v>16</v>
      </c>
      <c r="C22" s="8">
        <f>C21</f>
        <v>59838391.249998018</v>
      </c>
      <c r="D22" s="8">
        <f>D21-D16</f>
        <v>890011352.23000193</v>
      </c>
      <c r="E22" s="8">
        <f>E21-E16</f>
        <v>956981513.68000126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7" t="s">
        <v>17</v>
      </c>
      <c r="B24" s="38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103935186.58</v>
      </c>
      <c r="D26" s="8">
        <f t="shared" ref="D26:E26" si="3">SUM(D27:D28)</f>
        <v>23369882.760000002</v>
      </c>
      <c r="E26" s="8">
        <f t="shared" si="3"/>
        <v>23369882.760000002</v>
      </c>
    </row>
    <row r="27" spans="1:5" x14ac:dyDescent="0.2">
      <c r="A27" s="6"/>
      <c r="B27" s="9" t="s">
        <v>21</v>
      </c>
      <c r="C27" s="10">
        <v>0</v>
      </c>
      <c r="D27" s="10">
        <v>0</v>
      </c>
      <c r="E27" s="10">
        <v>0</v>
      </c>
    </row>
    <row r="28" spans="1:5" x14ac:dyDescent="0.2">
      <c r="A28" s="6"/>
      <c r="B28" s="9" t="s">
        <v>22</v>
      </c>
      <c r="C28" s="10">
        <v>103935186.58</v>
      </c>
      <c r="D28" s="10">
        <v>23369882.760000002</v>
      </c>
      <c r="E28" s="10">
        <v>23369882.760000002</v>
      </c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163773577.82999802</v>
      </c>
      <c r="D30" s="8">
        <f t="shared" ref="D30:E30" si="4">D22+D26</f>
        <v>913381234.99000192</v>
      </c>
      <c r="E30" s="8">
        <f t="shared" si="4"/>
        <v>980351396.44000125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0.399999999999999" x14ac:dyDescent="0.2">
      <c r="A32" s="27" t="s">
        <v>17</v>
      </c>
      <c r="B32" s="27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>
        <v>0</v>
      </c>
      <c r="D35" s="10">
        <v>0</v>
      </c>
      <c r="E35" s="10">
        <v>0</v>
      </c>
    </row>
    <row r="36" spans="1:5" x14ac:dyDescent="0.2">
      <c r="A36" s="6"/>
      <c r="B36" s="9" t="s">
        <v>28</v>
      </c>
      <c r="C36" s="10">
        <v>0</v>
      </c>
      <c r="D36" s="10">
        <v>0</v>
      </c>
      <c r="E36" s="10">
        <v>0</v>
      </c>
    </row>
    <row r="37" spans="1:5" x14ac:dyDescent="0.2">
      <c r="A37" s="6"/>
      <c r="B37" s="16" t="s">
        <v>29</v>
      </c>
      <c r="C37" s="8">
        <f>SUM(C38:C39)</f>
        <v>66246906.670000002</v>
      </c>
      <c r="D37" s="8">
        <f t="shared" ref="D37:E37" si="6">SUM(D38:D39)</f>
        <v>16307248.689999999</v>
      </c>
      <c r="E37" s="8">
        <f t="shared" si="6"/>
        <v>16307248.689999999</v>
      </c>
    </row>
    <row r="38" spans="1:5" x14ac:dyDescent="0.2">
      <c r="A38" s="6"/>
      <c r="B38" s="9" t="s">
        <v>30</v>
      </c>
      <c r="C38" s="10">
        <v>0</v>
      </c>
      <c r="D38" s="10">
        <v>0</v>
      </c>
      <c r="E38" s="10">
        <v>0</v>
      </c>
    </row>
    <row r="39" spans="1:5" x14ac:dyDescent="0.2">
      <c r="A39" s="6"/>
      <c r="B39" s="9" t="s">
        <v>31</v>
      </c>
      <c r="C39" s="10">
        <v>66246906.670000002</v>
      </c>
      <c r="D39" s="10">
        <v>16307248.689999999</v>
      </c>
      <c r="E39" s="10">
        <v>16307248.689999999</v>
      </c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-66246906.670000002</v>
      </c>
      <c r="D41" s="8">
        <f t="shared" ref="D41:E41" si="7">D34-D37</f>
        <v>-16307248.689999999</v>
      </c>
      <c r="E41" s="8">
        <f t="shared" si="7"/>
        <v>-16307248.689999999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0.399999999999999" x14ac:dyDescent="0.2">
      <c r="A43" s="27" t="s">
        <v>17</v>
      </c>
      <c r="B43" s="27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f>C8</f>
        <v>3459282841.2299995</v>
      </c>
      <c r="D45" s="10">
        <f t="shared" ref="D45:E45" si="8">D8</f>
        <v>2121241999.9000001</v>
      </c>
      <c r="E45" s="10">
        <f t="shared" si="8"/>
        <v>2121241999.9000001</v>
      </c>
    </row>
    <row r="46" spans="1:5" x14ac:dyDescent="0.2">
      <c r="A46" s="6"/>
      <c r="B46" s="15" t="s">
        <v>34</v>
      </c>
      <c r="C46" s="10">
        <f>C47-C48</f>
        <v>-66246906.670000002</v>
      </c>
      <c r="D46" s="10">
        <f t="shared" ref="D46:E46" si="9">D47-D48</f>
        <v>-16307248.689999999</v>
      </c>
      <c r="E46" s="10">
        <f t="shared" si="9"/>
        <v>-16307248.689999999</v>
      </c>
    </row>
    <row r="47" spans="1:5" x14ac:dyDescent="0.2">
      <c r="A47" s="6"/>
      <c r="B47" s="17" t="s">
        <v>27</v>
      </c>
      <c r="C47" s="10">
        <v>0</v>
      </c>
      <c r="D47" s="10">
        <v>0</v>
      </c>
      <c r="E47" s="10">
        <v>0</v>
      </c>
    </row>
    <row r="48" spans="1:5" x14ac:dyDescent="0.2">
      <c r="A48" s="6"/>
      <c r="B48" s="17" t="s">
        <v>30</v>
      </c>
      <c r="C48" s="10">
        <f>C39</f>
        <v>66246906.670000002</v>
      </c>
      <c r="D48" s="10">
        <f t="shared" ref="D48:E48" si="10">D39</f>
        <v>16307248.689999999</v>
      </c>
      <c r="E48" s="10">
        <f t="shared" si="10"/>
        <v>16307248.689999999</v>
      </c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f>C13</f>
        <v>3935873451.9300013</v>
      </c>
      <c r="D50" s="10">
        <f t="shared" ref="D50:E50" si="11">D13</f>
        <v>1636731516.9599981</v>
      </c>
      <c r="E50" s="10">
        <f t="shared" si="11"/>
        <v>1579042960.289999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f>D17</f>
        <v>216674751.78</v>
      </c>
      <c r="E52" s="10">
        <f>E17</f>
        <v>216674751.78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-542837517.37000179</v>
      </c>
      <c r="D54" s="8">
        <f t="shared" ref="D54:E54" si="12">D45+D46-D50+D52</f>
        <v>684877986.03000188</v>
      </c>
      <c r="E54" s="8">
        <f t="shared" si="12"/>
        <v>742566542.700001</v>
      </c>
    </row>
    <row r="55" spans="1:5" x14ac:dyDescent="0.2">
      <c r="A55" s="6"/>
      <c r="B55" s="7" t="s">
        <v>36</v>
      </c>
      <c r="C55" s="8">
        <f>C54-C46</f>
        <v>-476590610.70000178</v>
      </c>
      <c r="D55" s="8">
        <f t="shared" ref="D55:E55" si="13">D54-D46</f>
        <v>701185234.72000194</v>
      </c>
      <c r="E55" s="8">
        <f t="shared" si="13"/>
        <v>758873791.39000106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0.399999999999999" x14ac:dyDescent="0.2">
      <c r="A57" s="27" t="s">
        <v>17</v>
      </c>
      <c r="B57" s="27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f>C9</f>
        <v>1046348739.66</v>
      </c>
      <c r="D59" s="10">
        <f t="shared" ref="D59:E59" si="14">D9</f>
        <v>779284739.78999996</v>
      </c>
      <c r="E59" s="10">
        <f t="shared" si="14"/>
        <v>779284739.78999996</v>
      </c>
    </row>
    <row r="60" spans="1:5" x14ac:dyDescent="0.2">
      <c r="A60" s="6"/>
      <c r="B60" s="15" t="s">
        <v>37</v>
      </c>
      <c r="C60" s="10">
        <f>C61-C62</f>
        <v>-66246906.670000002</v>
      </c>
      <c r="D60" s="10">
        <f t="shared" ref="D60:E60" si="15">D61-D62</f>
        <v>-16307248.689999999</v>
      </c>
      <c r="E60" s="10">
        <f t="shared" si="15"/>
        <v>-16307248.689999999</v>
      </c>
    </row>
    <row r="61" spans="1:5" x14ac:dyDescent="0.2">
      <c r="A61" s="6"/>
      <c r="B61" s="17" t="s">
        <v>28</v>
      </c>
      <c r="C61" s="10">
        <v>0</v>
      </c>
      <c r="D61" s="10">
        <v>0</v>
      </c>
      <c r="E61" s="10">
        <v>0</v>
      </c>
    </row>
    <row r="62" spans="1:5" x14ac:dyDescent="0.2">
      <c r="A62" s="6"/>
      <c r="B62" s="17" t="s">
        <v>31</v>
      </c>
      <c r="C62" s="10">
        <f>C39</f>
        <v>66246906.670000002</v>
      </c>
      <c r="D62" s="10">
        <f t="shared" ref="D62:E62" si="16">D39</f>
        <v>16307248.689999999</v>
      </c>
      <c r="E62" s="10">
        <f t="shared" si="16"/>
        <v>16307248.689999999</v>
      </c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f>C14</f>
        <v>642413551.04999995</v>
      </c>
      <c r="D64" s="10">
        <f t="shared" ref="D64:E64" si="17">D14</f>
        <v>406398367.88</v>
      </c>
      <c r="E64" s="10">
        <f t="shared" si="17"/>
        <v>397116763.09999996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f>D18</f>
        <v>218670834.90000001</v>
      </c>
      <c r="E66" s="10">
        <f>E18</f>
        <v>218670834.90000001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+C59+C60-C64+C66</f>
        <v>337688281.94000006</v>
      </c>
      <c r="D68" s="8">
        <f>D59+D60-D64-D66</f>
        <v>137908288.3199999</v>
      </c>
      <c r="E68" s="8">
        <f>E59+E60-E64-E66</f>
        <v>147189893.09999993</v>
      </c>
    </row>
    <row r="69" spans="1:5" x14ac:dyDescent="0.2">
      <c r="A69" s="6"/>
      <c r="B69" s="16" t="s">
        <v>40</v>
      </c>
      <c r="C69" s="8">
        <f>C68-C60</f>
        <v>403935188.61000007</v>
      </c>
      <c r="D69" s="8">
        <f t="shared" ref="D69:E69" si="18">D68-D60</f>
        <v>154215537.0099999</v>
      </c>
      <c r="E69" s="8">
        <f t="shared" si="18"/>
        <v>163497141.78999993</v>
      </c>
    </row>
    <row r="70" spans="1:5" ht="5.0999999999999996" customHeight="1" x14ac:dyDescent="0.2">
      <c r="A70" s="18"/>
      <c r="B70" s="19"/>
      <c r="C70" s="20"/>
      <c r="D70" s="20"/>
      <c r="E70" s="20"/>
    </row>
    <row r="84" spans="2:5" x14ac:dyDescent="0.2">
      <c r="B84" s="25"/>
      <c r="D84" s="25"/>
      <c r="E84" s="25"/>
    </row>
    <row r="85" spans="2:5" ht="20.399999999999999" x14ac:dyDescent="0.2">
      <c r="B85" s="24" t="s">
        <v>43</v>
      </c>
      <c r="D85" s="26" t="s">
        <v>44</v>
      </c>
      <c r="E85" s="26"/>
    </row>
  </sheetData>
  <mergeCells count="7">
    <mergeCell ref="D85:E85"/>
    <mergeCell ref="A57:B57"/>
    <mergeCell ref="A1:E4"/>
    <mergeCell ref="A5:B5"/>
    <mergeCell ref="A24:B24"/>
    <mergeCell ref="A32:B32"/>
    <mergeCell ref="A43:B43"/>
  </mergeCells>
  <pageMargins left="0.7" right="0.22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F4</vt:lpstr>
      <vt:lpstr>'F4'!Área_de_impresión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2017-07-26T20:44:34Z</cp:lastPrinted>
  <dcterms:created xsi:type="dcterms:W3CDTF">2017-01-11T17:21:42Z</dcterms:created>
  <dcterms:modified xsi:type="dcterms:W3CDTF">2017-07-28T22:45:42Z</dcterms:modified>
</cp:coreProperties>
</file>